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"/>
    </mc:Choice>
  </mc:AlternateContent>
  <xr:revisionPtr revIDLastSave="0" documentId="8_{6FD7E3E6-FAF3-4730-A106-1974A88E7490}" xr6:coauthVersionLast="46" xr6:coauthVersionMax="46" xr10:uidLastSave="{00000000-0000-0000-0000-000000000000}"/>
  <bookViews>
    <workbookView xWindow="-120" yWindow="-120" windowWidth="21840" windowHeight="13740" xr2:uid="{9E22E9EE-74FC-441B-8744-BF895B6DFD7B}"/>
  </bookViews>
  <sheets>
    <sheet name="EFE" sheetId="1" r:id="rId1"/>
  </sheets>
  <definedNames>
    <definedName name="_xlnm.Print_Area" localSheetId="0">EFE!$A$1:$C$85</definedName>
    <definedName name="_xlnm.Print_Titles" localSheetId="0">EFE!$1:$8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B22" i="1"/>
  <c r="C22" i="1"/>
  <c r="B40" i="1"/>
  <c r="C40" i="1"/>
  <c r="B43" i="1"/>
  <c r="C43" i="1"/>
  <c r="B48" i="1"/>
  <c r="B53" i="1" s="1"/>
  <c r="B70" i="1" s="1"/>
  <c r="C48" i="1"/>
  <c r="C53" i="1" s="1"/>
  <c r="C70" i="1" s="1"/>
  <c r="B56" i="1"/>
  <c r="C56" i="1"/>
  <c r="B62" i="1"/>
  <c r="C62" i="1"/>
  <c r="B68" i="1"/>
  <c r="C68" i="1"/>
</calcChain>
</file>

<file path=xl/sharedStrings.xml><?xml version="1.0" encoding="utf-8"?>
<sst xmlns="http://schemas.openxmlformats.org/spreadsheetml/2006/main" count="62" uniqueCount="54">
  <si>
    <t>BAJO PROTESTA DE DECIR VERDAD DECLARAMOS QUE LOS ESTADOS FINANCIEROS Y SUS NOTAS SON RAZONABLEMENTE CORRRECTOS Y SON RESPONSABILIDAD DEL EMISOR</t>
  </si>
  <si>
    <t>EFECTIVO Y EQUIVALENTES AL EFECTIVO AL FINAL DEL EJERCICIO</t>
  </si>
  <si>
    <t>EFECTIVO Y EQUIVALENTES AL EFECTIVO AL INICIO DEL EJERCICIO</t>
  </si>
  <si>
    <t>INCREMENTO/DISMUNICIÓN NETA EN EL EFECTIVO Y EQUIVALENTES AL EFECTIVO</t>
  </si>
  <si>
    <t>FLUJOS NETOS DE EFECTIVO POR ACTIVIDADES DE FINANCIAMIENTO</t>
  </si>
  <si>
    <t>OTRAS APLICACIONES DE FINANCIAMIENTO</t>
  </si>
  <si>
    <t xml:space="preserve">   EXTERNO</t>
  </si>
  <si>
    <t xml:space="preserve">   INTERNO</t>
  </si>
  <si>
    <t>SERVICIOS DE LA DEUDA</t>
  </si>
  <si>
    <t>APLICACIÓN</t>
  </si>
  <si>
    <t>OTROS ORIGENES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</si>
  <si>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</si>
  <si>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</si>
  <si>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</si>
  <si>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</si>
  <si>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INVERSION</t>
  </si>
  <si>
    <t>BIENES MUEBLES</t>
  </si>
  <si>
    <t>BIENES INMUEBLES, INFRAESTRUCTURA Y CONSTRUCCIONES EN PROCESO</t>
  </si>
  <si>
    <t>OTROS ORIGENES DE INVERSION</t>
  </si>
  <si>
    <t>FLUJOS DE EFECTIVO DE LAS ACTIVIDADES DE INVERSIÓN</t>
  </si>
  <si>
    <t>FLUJOS NETOS DE EFECTIVO POR ACTIVIDADES DE OPERACIÓN</t>
  </si>
  <si>
    <t>OTRAS APLICACIONES DE OPERACIÓN</t>
  </si>
  <si>
    <t>CONVENIOS</t>
  </si>
  <si>
    <t>APORTACIONES</t>
  </si>
  <si>
    <t>PARTICIPACIONES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</si>
  <si>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</si>
  <si>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</si>
  <si>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</si>
  <si>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</si>
  <si>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</si>
  <si>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</si>
  <si>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</si>
  <si>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</si>
  <si>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</si>
  <si>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</si>
  <si>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</si>
  <si>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</si>
  <si>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ORIGENES DE OPERACIÓN</t>
  </si>
  <si>
    <t>TRANSFERENCIAS, ASIGNACIONES, SUBSIDIOS Y SUBVENCIONES, Y PENSIONES Y JUBILACIONES</t>
  </si>
  <si>
    <t>PARTICIPACIONES, APORTACIONES, CONVENIOS, INCENTIVOS DERIVADOS DE LA COLABORACION FISCAL Y FONDOS DISTINTOS DE APORTACIONES</t>
  </si>
  <si>
    <t>INGRESOS POR VENTA DE BIENES Y PRESTACION DE SERVICIOS</t>
  </si>
  <si>
    <t xml:space="preserve">APROVECHAMIENTOS </t>
  </si>
  <si>
    <t xml:space="preserve">PRODUCTOS 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</si>
  <si>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</si>
  <si>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</si>
  <si>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</si>
  <si>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</si>
  <si>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</si>
  <si>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2019</t>
  </si>
  <si>
    <t>CONCEPTO</t>
  </si>
  <si>
    <t>(CIFRAS EN PESOS)</t>
  </si>
  <si>
    <t>DEL 1 DE ENERO AL 31 DE DICIEMBRE DE 2020</t>
  </si>
  <si>
    <t>ESTADO DE FLUJOS DE EFECTIVO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</si>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</sst>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0" fillId="0" borderId="0" xfId="0" applyAlignment="1">
      <alignment vertical="top"/>
    </xf>
    <xf numFmtId="164" fontId="0" fillId="0" borderId="0" xfId="1" applyFont="1" applyAlignment="1">
      <alignment vertical="top"/>
    </xf>
    <xf numFmtId="0" fontId="3" fillId="0" borderId="0" xfId="2" applyFont="1" applyAlignment="1">
      <alignment horizontal="center" wrapText="1"/>
    </xf>
    <xf numFmtId="4" fontId="0" fillId="0" borderId="0" xfId="0" applyNumberFormat="1" applyAlignment="1">
      <alignment vertical="top"/>
    </xf>
    <xf numFmtId="4" fontId="0" fillId="0" borderId="1" xfId="1" applyNumberFormat="1" applyFont="1" applyBorder="1" applyAlignment="1">
      <alignment vertical="top"/>
    </xf>
    <xf numFmtId="4" fontId="0" fillId="0" borderId="2" xfId="0" applyNumberFormat="1" applyBorder="1" applyAlignment="1">
      <alignment vertical="top"/>
    </xf>
    <xf numFmtId="0" fontId="0" fillId="0" borderId="3" xfId="0" applyBorder="1" applyAlignment="1">
      <alignment vertical="top"/>
    </xf>
    <xf numFmtId="4" fontId="4" fillId="0" borderId="4" xfId="1" applyNumberFormat="1" applyFont="1" applyBorder="1" applyAlignment="1">
      <alignment vertical="top"/>
    </xf>
    <xf numFmtId="4" fontId="4" fillId="0" borderId="5" xfId="0" applyNumberFormat="1" applyFont="1" applyBorder="1" applyAlignment="1">
      <alignment vertical="top"/>
    </xf>
    <xf numFmtId="0" fontId="4" fillId="0" borderId="6" xfId="0" applyFont="1" applyBorder="1" applyAlignment="1">
      <alignment vertical="top"/>
    </xf>
    <xf numFmtId="165" fontId="0" fillId="0" borderId="0" xfId="0" applyNumberFormat="1" applyAlignment="1">
      <alignment vertical="top"/>
    </xf>
    <xf numFmtId="4" fontId="5" fillId="0" borderId="4" xfId="1" applyNumberFormat="1" applyFont="1" applyBorder="1" applyAlignment="1">
      <alignment vertical="top"/>
    </xf>
    <xf numFmtId="4" fontId="5" fillId="0" borderId="5" xfId="0" applyNumberFormat="1" applyFont="1" applyBorder="1" applyAlignment="1">
      <alignment vertical="top"/>
    </xf>
    <xf numFmtId="0" fontId="5" fillId="0" borderId="6" xfId="0" applyFont="1" applyBorder="1" applyAlignment="1">
      <alignment vertical="top"/>
    </xf>
    <xf numFmtId="4" fontId="6" fillId="0" borderId="4" xfId="1" applyNumberFormat="1" applyFont="1" applyBorder="1" applyAlignment="1">
      <alignment vertical="top"/>
    </xf>
    <xf numFmtId="4" fontId="6" fillId="0" borderId="5" xfId="0" applyNumberFormat="1" applyFont="1" applyBorder="1" applyAlignment="1">
      <alignment vertical="top"/>
    </xf>
    <xf numFmtId="0" fontId="6" fillId="0" borderId="6" xfId="0" applyFont="1" applyBorder="1" applyAlignment="1">
      <alignment vertical="top"/>
    </xf>
    <xf numFmtId="4" fontId="4" fillId="0" borderId="5" xfId="1" applyNumberFormat="1" applyFont="1" applyBorder="1" applyAlignment="1">
      <alignment vertical="top"/>
    </xf>
    <xf numFmtId="4" fontId="4" fillId="0" borderId="5" xfId="0" applyNumberFormat="1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4" fontId="7" fillId="0" borderId="4" xfId="1" quotePrefix="1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7" fillId="0" borderId="7" xfId="1" quotePrefix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4" fontId="6" fillId="0" borderId="4" xfId="1" applyFont="1" applyBorder="1" applyAlignment="1">
      <alignment vertical="top"/>
    </xf>
    <xf numFmtId="0" fontId="6" fillId="0" borderId="0" xfId="0" applyFont="1" applyAlignment="1">
      <alignment vertical="top"/>
    </xf>
    <xf numFmtId="0" fontId="7" fillId="0" borderId="4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</cellXfs>
  <cellStyles count="3">
    <cellStyle name="Millares" xfId="1" builtinId="3"/>
    <cellStyle name="Normal" xfId="0" builtinId="0"/>
    <cellStyle name="Normal 2" xfId="2" xr:uid="{35DB813D-E0A4-4CE0-8A23-0101048AC1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74</xdr:row>
      <xdr:rowOff>38100</xdr:rowOff>
    </xdr:from>
    <xdr:to>
      <xdr:col>0</xdr:col>
      <xdr:colOff>3771900</xdr:colOff>
      <xdr:row>81</xdr:row>
      <xdr:rowOff>171450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3C265D8F-17DC-47F8-8012-7D909BEF5D64}"/>
            </a:ext>
          </a:extLst>
        </xdr:cNvPr>
        <xdr:cNvSpPr txBox="1"/>
      </xdr:nvSpPr>
      <xdr:spPr>
        <a:xfrm>
          <a:off x="428625" y="14135100"/>
          <a:ext cx="28575" cy="1466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05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C.P. JACOBO RENTERÍA GARCÍA</a:t>
          </a:r>
        </a:p>
        <a:p>
          <a:pPr algn="ctr"/>
          <a:r>
            <a:rPr lang="es-MX" sz="105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DIRECTOR  DE CONTABILIDAD DE LA UMSNH</a:t>
          </a:r>
          <a:endParaRPr lang="es-MX" sz="105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4762500</xdr:colOff>
      <xdr:row>74</xdr:row>
      <xdr:rowOff>57150</xdr:rowOff>
    </xdr:from>
    <xdr:to>
      <xdr:col>3</xdr:col>
      <xdr:colOff>0</xdr:colOff>
      <xdr:row>82</xdr:row>
      <xdr:rowOff>0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B703DEA6-32CE-4ED3-9D84-AFFD16284E36}"/>
            </a:ext>
          </a:extLst>
        </xdr:cNvPr>
        <xdr:cNvSpPr txBox="1"/>
      </xdr:nvSpPr>
      <xdr:spPr>
        <a:xfrm>
          <a:off x="457200" y="14154150"/>
          <a:ext cx="914400" cy="1466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050">
            <a:latin typeface="+mn-lt"/>
          </a:endParaRPr>
        </a:p>
        <a:p>
          <a:pPr algn="ctr"/>
          <a:r>
            <a:rPr lang="es-MX" sz="105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05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TESORERO DE</a:t>
          </a:r>
          <a:r>
            <a:rPr lang="es-MX" sz="1050" b="1" baseline="0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 LA UMSNH</a:t>
          </a:r>
          <a:endParaRPr lang="es-MX" sz="1050" b="1">
            <a:latin typeface="+mn-lt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21981</xdr:colOff>
      <xdr:row>0</xdr:row>
      <xdr:rowOff>21981</xdr:rowOff>
    </xdr:from>
    <xdr:ext cx="1847850" cy="876300"/>
    <xdr:pic>
      <xdr:nvPicPr>
        <xdr:cNvPr id="4" name="image1.png">
          <a:extLst>
            <a:ext uri="{FF2B5EF4-FFF2-40B4-BE49-F238E27FC236}">
              <a16:creationId xmlns:a16="http://schemas.microsoft.com/office/drawing/2014/main" id="{707DE3FB-D3A8-4496-83CA-0A85DE3B27E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81" y="21981"/>
          <a:ext cx="1847850" cy="876300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1D92D-1D6C-4384-89AF-7F6F1E88B1AC}">
  <sheetPr>
    <pageSetUpPr fitToPage="1"/>
  </sheetPr>
  <dimension ref="A1:D84"/>
  <sheetViews>
    <sheetView tabSelected="1" zoomScale="130" zoomScaleNormal="130" workbookViewId="0">
      <selection sqref="A1:C1"/>
    </sheetView>
  </sheetViews>
  <sheetFormatPr baseColWidth="10" defaultColWidth="6.85546875" defaultRowHeight="15" x14ac:dyDescent="0.25"/>
  <cols>
    <col min="1" max="1" width="78.140625" style="1" bestFit="1" customWidth="1"/>
    <col min="2" max="2" width="18" style="1" customWidth="1"/>
    <col min="3" max="3" width="18" style="2" customWidth="1"/>
    <col min="4" max="4" width="16.85546875" style="1" bestFit="1" customWidth="1"/>
    <col min="5" max="16384" width="6.85546875" style="1"/>
  </cols>
  <sheetData>
    <row r="1" spans="1:3" x14ac:dyDescent="0.25">
      <c r="A1" s="40" t="s">
        <v>53</v>
      </c>
      <c r="B1" s="39"/>
      <c r="C1" s="38"/>
    </row>
    <row r="2" spans="1:3" x14ac:dyDescent="0.25">
      <c r="A2" s="37" t="s">
        <v>52</v>
      </c>
      <c r="B2" s="36"/>
      <c r="C2" s="35"/>
    </row>
    <row r="3" spans="1:3" x14ac:dyDescent="0.25">
      <c r="A3" s="37" t="s">
        <v>51</v>
      </c>
      <c r="B3" s="36"/>
      <c r="C3" s="35"/>
    </row>
    <row r="4" spans="1:3" x14ac:dyDescent="0.25">
      <c r="A4" s="34" t="s">
        <v>50</v>
      </c>
      <c r="B4" s="33"/>
      <c r="C4" s="32"/>
    </row>
    <row r="5" spans="1:3" x14ac:dyDescent="0.25">
      <c r="A5" s="31"/>
      <c r="B5" s="30"/>
      <c r="C5" s="29"/>
    </row>
    <row r="6" spans="1:3" x14ac:dyDescent="0.25">
      <c r="A6" s="17"/>
      <c r="B6" s="28"/>
      <c r="C6" s="27"/>
    </row>
    <row r="7" spans="1:3" ht="23.25" customHeight="1" x14ac:dyDescent="0.25">
      <c r="A7" s="26" t="s">
        <v>49</v>
      </c>
      <c r="B7" s="25">
        <v>2020</v>
      </c>
      <c r="C7" s="24" t="s">
        <v>48</v>
      </c>
    </row>
    <row r="8" spans="1:3" x14ac:dyDescent="0.25">
      <c r="A8" s="23"/>
      <c r="B8" s="22"/>
      <c r="C8" s="21"/>
    </row>
    <row r="9" spans="1:3" x14ac:dyDescent="0.25">
      <c r="A9" s="14" t="s">
        <v>47</v>
      </c>
      <c r="B9" s="13"/>
      <c r="C9" s="15"/>
    </row>
    <row r="10" spans="1:3" x14ac:dyDescent="0.25">
      <c r="A10" s="14" t="s">
        <v>12</v>
      </c>
      <c r="B10" s="13">
        <f>SUM(B11:B20)</f>
        <v>3726567377.3699999</v>
      </c>
      <c r="C10" s="12">
        <f>SUM(C11:C20)</f>
        <v>3847282040.4699998</v>
      </c>
    </row>
    <row r="11" spans="1:3" x14ac:dyDescent="0.25">
      <c r="A11" s="10" t="s">
        <v>46</v>
      </c>
      <c r="B11" s="9">
        <v>0</v>
      </c>
      <c r="C11" s="8">
        <v>0</v>
      </c>
    </row>
    <row r="12" spans="1:3" x14ac:dyDescent="0.25">
      <c r="A12" s="10" t="s">
        <v>45</v>
      </c>
      <c r="B12" s="9">
        <v>0</v>
      </c>
      <c r="C12" s="8">
        <v>0</v>
      </c>
    </row>
    <row r="13" spans="1:3" x14ac:dyDescent="0.25">
      <c r="A13" s="10" t="s">
        <v>44</v>
      </c>
      <c r="B13" s="9">
        <v>0</v>
      </c>
      <c r="C13" s="8">
        <v>0</v>
      </c>
    </row>
    <row r="14" spans="1:3" x14ac:dyDescent="0.25">
      <c r="A14" s="10" t="s">
        <v>43</v>
      </c>
      <c r="B14" s="9">
        <v>0</v>
      </c>
      <c r="C14" s="8">
        <v>0</v>
      </c>
    </row>
    <row r="15" spans="1:3" x14ac:dyDescent="0.25">
      <c r="A15" s="10" t="s">
        <v>42</v>
      </c>
      <c r="B15" s="9">
        <v>12645027.49</v>
      </c>
      <c r="C15" s="8">
        <v>18062167.329999998</v>
      </c>
    </row>
    <row r="16" spans="1:3" x14ac:dyDescent="0.25">
      <c r="A16" s="10" t="s">
        <v>41</v>
      </c>
      <c r="B16" s="9">
        <v>0</v>
      </c>
      <c r="C16" s="8">
        <v>1604966.82</v>
      </c>
    </row>
    <row r="17" spans="1:4" x14ac:dyDescent="0.25">
      <c r="A17" s="10" t="s">
        <v>40</v>
      </c>
      <c r="B17" s="9">
        <v>242734363.68000001</v>
      </c>
      <c r="C17" s="8">
        <v>266621995.06</v>
      </c>
    </row>
    <row r="18" spans="1:4" ht="25.5" x14ac:dyDescent="0.25">
      <c r="A18" s="20" t="s">
        <v>39</v>
      </c>
      <c r="B18" s="19">
        <v>94748601.540000007</v>
      </c>
      <c r="C18" s="8">
        <v>42055748.559999995</v>
      </c>
    </row>
    <row r="19" spans="1:4" x14ac:dyDescent="0.25">
      <c r="A19" s="20" t="s">
        <v>38</v>
      </c>
      <c r="B19" s="19">
        <v>3376150104</v>
      </c>
      <c r="C19" s="8">
        <v>3500451722.6499996</v>
      </c>
    </row>
    <row r="20" spans="1:4" x14ac:dyDescent="0.25">
      <c r="A20" s="10" t="s">
        <v>37</v>
      </c>
      <c r="B20" s="9">
        <v>289280.65999999997</v>
      </c>
      <c r="C20" s="8">
        <v>18485440.050000001</v>
      </c>
    </row>
    <row r="21" spans="1:4" ht="12.75" customHeight="1" x14ac:dyDescent="0.25">
      <c r="A21" s="17"/>
      <c r="B21" s="16"/>
      <c r="C21" s="15"/>
    </row>
    <row r="22" spans="1:4" x14ac:dyDescent="0.25">
      <c r="A22" s="14" t="s">
        <v>9</v>
      </c>
      <c r="B22" s="13">
        <f>SUM(B23:B38)</f>
        <v>3811268444.3299999</v>
      </c>
      <c r="C22" s="12">
        <f>SUM(C23:C38)</f>
        <v>3883291402.3400002</v>
      </c>
      <c r="D22" s="11"/>
    </row>
    <row r="23" spans="1:4" x14ac:dyDescent="0.25">
      <c r="A23" s="10" t="s">
        <v>36</v>
      </c>
      <c r="B23" s="9">
        <v>3366195555.48</v>
      </c>
      <c r="C23" s="8">
        <v>3259470896.79</v>
      </c>
    </row>
    <row r="24" spans="1:4" x14ac:dyDescent="0.25">
      <c r="A24" s="10" t="s">
        <v>35</v>
      </c>
      <c r="B24" s="9">
        <v>92068850</v>
      </c>
      <c r="C24" s="8">
        <v>162337815.11999997</v>
      </c>
    </row>
    <row r="25" spans="1:4" x14ac:dyDescent="0.25">
      <c r="A25" s="10" t="s">
        <v>34</v>
      </c>
      <c r="B25" s="9">
        <v>159284107.61000001</v>
      </c>
      <c r="C25" s="8">
        <v>197912039.42999992</v>
      </c>
    </row>
    <row r="26" spans="1:4" x14ac:dyDescent="0.25">
      <c r="A26" s="10" t="s">
        <v>33</v>
      </c>
      <c r="B26" s="9">
        <v>0</v>
      </c>
      <c r="C26" s="8">
        <v>0</v>
      </c>
    </row>
    <row r="27" spans="1:4" x14ac:dyDescent="0.25">
      <c r="A27" s="10" t="s">
        <v>32</v>
      </c>
      <c r="B27" s="9">
        <v>0</v>
      </c>
      <c r="C27" s="8">
        <v>0</v>
      </c>
    </row>
    <row r="28" spans="1:4" x14ac:dyDescent="0.25">
      <c r="A28" s="10" t="s">
        <v>31</v>
      </c>
      <c r="B28" s="9">
        <v>0</v>
      </c>
      <c r="C28" s="8">
        <v>0</v>
      </c>
    </row>
    <row r="29" spans="1:4" x14ac:dyDescent="0.25">
      <c r="A29" s="10" t="s">
        <v>30</v>
      </c>
      <c r="B29" s="9">
        <v>171797808.53999999</v>
      </c>
      <c r="C29" s="8">
        <v>248388605.11000001</v>
      </c>
    </row>
    <row r="30" spans="1:4" x14ac:dyDescent="0.25">
      <c r="A30" s="10" t="s">
        <v>29</v>
      </c>
      <c r="B30" s="9">
        <v>0</v>
      </c>
      <c r="C30" s="8">
        <v>0</v>
      </c>
    </row>
    <row r="31" spans="1:4" x14ac:dyDescent="0.25">
      <c r="A31" s="10" t="s">
        <v>28</v>
      </c>
      <c r="B31" s="9">
        <v>0</v>
      </c>
      <c r="C31" s="8">
        <v>0</v>
      </c>
    </row>
    <row r="32" spans="1:4" x14ac:dyDescent="0.25">
      <c r="A32" s="10" t="s">
        <v>27</v>
      </c>
      <c r="B32" s="9">
        <v>0</v>
      </c>
      <c r="C32" s="8">
        <v>0</v>
      </c>
    </row>
    <row r="33" spans="1:3" x14ac:dyDescent="0.25">
      <c r="A33" s="10" t="s">
        <v>26</v>
      </c>
      <c r="B33" s="9">
        <v>952491.2</v>
      </c>
      <c r="C33" s="8">
        <v>0</v>
      </c>
    </row>
    <row r="34" spans="1:3" x14ac:dyDescent="0.25">
      <c r="A34" s="10" t="s">
        <v>25</v>
      </c>
      <c r="B34" s="9">
        <v>0</v>
      </c>
      <c r="C34" s="8">
        <v>0</v>
      </c>
    </row>
    <row r="35" spans="1:3" x14ac:dyDescent="0.25">
      <c r="A35" s="10" t="s">
        <v>24</v>
      </c>
      <c r="B35" s="9">
        <v>0</v>
      </c>
      <c r="C35" s="8">
        <v>0</v>
      </c>
    </row>
    <row r="36" spans="1:3" x14ac:dyDescent="0.25">
      <c r="A36" s="10" t="s">
        <v>23</v>
      </c>
      <c r="B36" s="9">
        <v>0</v>
      </c>
      <c r="C36" s="8">
        <v>0</v>
      </c>
    </row>
    <row r="37" spans="1:3" x14ac:dyDescent="0.25">
      <c r="A37" s="10" t="s">
        <v>22</v>
      </c>
      <c r="B37" s="9">
        <v>20580158.59</v>
      </c>
      <c r="C37" s="8">
        <v>11459086.279999999</v>
      </c>
    </row>
    <row r="38" spans="1:3" x14ac:dyDescent="0.25">
      <c r="A38" s="10" t="s">
        <v>21</v>
      </c>
      <c r="B38" s="9">
        <v>389472.91</v>
      </c>
      <c r="C38" s="8">
        <v>3722959.61</v>
      </c>
    </row>
    <row r="39" spans="1:3" ht="12.75" customHeight="1" x14ac:dyDescent="0.25">
      <c r="A39" s="17"/>
      <c r="B39" s="16"/>
      <c r="C39" s="15"/>
    </row>
    <row r="40" spans="1:3" x14ac:dyDescent="0.25">
      <c r="A40" s="14" t="s">
        <v>20</v>
      </c>
      <c r="B40" s="13">
        <f>+B10-B22</f>
        <v>-84701066.960000038</v>
      </c>
      <c r="C40" s="12">
        <f>+C10-C22</f>
        <v>-36009361.870000362</v>
      </c>
    </row>
    <row r="41" spans="1:3" ht="12.75" customHeight="1" x14ac:dyDescent="0.25">
      <c r="A41" s="17"/>
      <c r="B41" s="16"/>
      <c r="C41" s="15"/>
    </row>
    <row r="42" spans="1:3" x14ac:dyDescent="0.25">
      <c r="A42" s="14" t="s">
        <v>19</v>
      </c>
      <c r="B42" s="13"/>
      <c r="C42" s="15"/>
    </row>
    <row r="43" spans="1:3" x14ac:dyDescent="0.25">
      <c r="A43" s="14" t="s">
        <v>12</v>
      </c>
      <c r="B43" s="13">
        <f>SUM(B44:B46)</f>
        <v>0</v>
      </c>
      <c r="C43" s="12">
        <f>SUM(C44:C46)</f>
        <v>3701420.09</v>
      </c>
    </row>
    <row r="44" spans="1:3" x14ac:dyDescent="0.25">
      <c r="A44" s="10" t="s">
        <v>17</v>
      </c>
      <c r="B44" s="9">
        <v>0</v>
      </c>
      <c r="C44" s="8">
        <v>0</v>
      </c>
    </row>
    <row r="45" spans="1:3" x14ac:dyDescent="0.25">
      <c r="A45" s="10" t="s">
        <v>16</v>
      </c>
      <c r="B45" s="9">
        <v>0</v>
      </c>
      <c r="C45" s="8">
        <v>0</v>
      </c>
    </row>
    <row r="46" spans="1:3" x14ac:dyDescent="0.25">
      <c r="A46" s="10" t="s">
        <v>18</v>
      </c>
      <c r="B46" s="9">
        <v>0</v>
      </c>
      <c r="C46" s="8">
        <v>3701420.09</v>
      </c>
    </row>
    <row r="47" spans="1:3" ht="12.75" customHeight="1" x14ac:dyDescent="0.25">
      <c r="A47" s="17"/>
      <c r="B47" s="16"/>
      <c r="C47" s="15"/>
    </row>
    <row r="48" spans="1:3" x14ac:dyDescent="0.25">
      <c r="A48" s="14" t="s">
        <v>9</v>
      </c>
      <c r="B48" s="13">
        <f>SUM(B49:B51)</f>
        <v>34258803.199999869</v>
      </c>
      <c r="C48" s="12">
        <f>SUM(C49:C51)</f>
        <v>65763641.179999992</v>
      </c>
    </row>
    <row r="49" spans="1:4" x14ac:dyDescent="0.25">
      <c r="A49" s="10" t="s">
        <v>17</v>
      </c>
      <c r="B49" s="9">
        <v>5688512.3299999237</v>
      </c>
      <c r="C49" s="8">
        <v>29228521.469999999</v>
      </c>
    </row>
    <row r="50" spans="1:4" x14ac:dyDescent="0.25">
      <c r="A50" s="10" t="s">
        <v>16</v>
      </c>
      <c r="B50" s="9">
        <v>27900197.799999952</v>
      </c>
      <c r="C50" s="8">
        <v>32753864.27</v>
      </c>
    </row>
    <row r="51" spans="1:4" x14ac:dyDescent="0.25">
      <c r="A51" s="10" t="s">
        <v>15</v>
      </c>
      <c r="B51" s="9">
        <v>670093.06999999285</v>
      </c>
      <c r="C51" s="8">
        <v>3781255.4399999976</v>
      </c>
    </row>
    <row r="52" spans="1:4" x14ac:dyDescent="0.25">
      <c r="A52" s="10"/>
      <c r="B52" s="9"/>
      <c r="C52" s="8"/>
    </row>
    <row r="53" spans="1:4" x14ac:dyDescent="0.25">
      <c r="A53" s="14" t="s">
        <v>14</v>
      </c>
      <c r="B53" s="13">
        <f>+B43-B48</f>
        <v>-34258803.199999869</v>
      </c>
      <c r="C53" s="12">
        <f>+C43-C48</f>
        <v>-62062221.089999989</v>
      </c>
      <c r="D53" s="4"/>
    </row>
    <row r="54" spans="1:4" ht="12.75" customHeight="1" x14ac:dyDescent="0.25">
      <c r="A54" s="17"/>
      <c r="B54" s="16"/>
      <c r="C54" s="15"/>
    </row>
    <row r="55" spans="1:4" x14ac:dyDescent="0.25">
      <c r="A55" s="14" t="s">
        <v>13</v>
      </c>
      <c r="B55" s="13"/>
      <c r="C55" s="15"/>
    </row>
    <row r="56" spans="1:4" x14ac:dyDescent="0.25">
      <c r="A56" s="14" t="s">
        <v>12</v>
      </c>
      <c r="B56" s="13">
        <f>SUM(B57:B60)</f>
        <v>370399045.23999995</v>
      </c>
      <c r="C56" s="12">
        <f>+C57+C60</f>
        <v>244748356.31</v>
      </c>
    </row>
    <row r="57" spans="1:4" x14ac:dyDescent="0.25">
      <c r="A57" s="10" t="s">
        <v>11</v>
      </c>
      <c r="B57" s="18">
        <v>0</v>
      </c>
      <c r="C57" s="8">
        <v>0</v>
      </c>
    </row>
    <row r="58" spans="1:4" x14ac:dyDescent="0.25">
      <c r="A58" s="10" t="s">
        <v>7</v>
      </c>
      <c r="B58" s="18">
        <v>0</v>
      </c>
      <c r="C58" s="8">
        <v>0</v>
      </c>
    </row>
    <row r="59" spans="1:4" x14ac:dyDescent="0.25">
      <c r="A59" s="10" t="s">
        <v>6</v>
      </c>
      <c r="B59" s="18">
        <v>0</v>
      </c>
      <c r="C59" s="8">
        <v>0</v>
      </c>
    </row>
    <row r="60" spans="1:4" x14ac:dyDescent="0.25">
      <c r="A60" s="10" t="s">
        <v>10</v>
      </c>
      <c r="B60" s="18">
        <v>370399045.23999995</v>
      </c>
      <c r="C60" s="8">
        <v>244748356.31</v>
      </c>
    </row>
    <row r="61" spans="1:4" ht="12.75" customHeight="1" x14ac:dyDescent="0.25">
      <c r="A61" s="17"/>
      <c r="B61" s="16"/>
      <c r="C61" s="15"/>
    </row>
    <row r="62" spans="1:4" x14ac:dyDescent="0.25">
      <c r="A62" s="14" t="s">
        <v>9</v>
      </c>
      <c r="B62" s="13">
        <f>SUM(B63:B66)</f>
        <v>3933886.88</v>
      </c>
      <c r="C62" s="12">
        <f>+C63+C66</f>
        <v>236252672.81</v>
      </c>
      <c r="D62" s="4"/>
    </row>
    <row r="63" spans="1:4" x14ac:dyDescent="0.25">
      <c r="A63" s="10" t="s">
        <v>8</v>
      </c>
      <c r="B63" s="18">
        <v>0</v>
      </c>
      <c r="C63" s="8">
        <v>0</v>
      </c>
    </row>
    <row r="64" spans="1:4" x14ac:dyDescent="0.25">
      <c r="A64" s="10" t="s">
        <v>7</v>
      </c>
      <c r="B64" s="18">
        <v>0</v>
      </c>
      <c r="C64" s="8">
        <v>0</v>
      </c>
    </row>
    <row r="65" spans="1:4" x14ac:dyDescent="0.25">
      <c r="A65" s="10" t="s">
        <v>6</v>
      </c>
      <c r="B65" s="18">
        <v>0</v>
      </c>
      <c r="C65" s="8">
        <v>0</v>
      </c>
    </row>
    <row r="66" spans="1:4" x14ac:dyDescent="0.25">
      <c r="A66" s="10" t="s">
        <v>5</v>
      </c>
      <c r="B66" s="18">
        <v>3933886.88</v>
      </c>
      <c r="C66" s="8">
        <v>236252672.81</v>
      </c>
    </row>
    <row r="67" spans="1:4" x14ac:dyDescent="0.25">
      <c r="A67" s="10"/>
      <c r="B67" s="9"/>
      <c r="C67" s="8"/>
    </row>
    <row r="68" spans="1:4" x14ac:dyDescent="0.25">
      <c r="A68" s="14" t="s">
        <v>4</v>
      </c>
      <c r="B68" s="13">
        <f>+B56-B62</f>
        <v>366465158.35999995</v>
      </c>
      <c r="C68" s="12">
        <f>+C56-C62</f>
        <v>8495683.5</v>
      </c>
      <c r="D68" s="4"/>
    </row>
    <row r="69" spans="1:4" ht="12.75" customHeight="1" x14ac:dyDescent="0.25">
      <c r="A69" s="17"/>
      <c r="B69" s="16"/>
      <c r="C69" s="15"/>
    </row>
    <row r="70" spans="1:4" x14ac:dyDescent="0.25">
      <c r="A70" s="14" t="s">
        <v>3</v>
      </c>
      <c r="B70" s="13">
        <f>+B40+B53+B68</f>
        <v>247505288.20000005</v>
      </c>
      <c r="C70" s="12">
        <f>+C40+C53+C68</f>
        <v>-89575899.460000351</v>
      </c>
      <c r="D70" s="4"/>
    </row>
    <row r="71" spans="1:4" x14ac:dyDescent="0.25">
      <c r="A71" s="10"/>
      <c r="B71" s="9"/>
      <c r="C71" s="8"/>
      <c r="D71" s="11"/>
    </row>
    <row r="72" spans="1:4" x14ac:dyDescent="0.25">
      <c r="A72" s="10" t="s">
        <v>2</v>
      </c>
      <c r="B72" s="9">
        <v>201594889.60999998</v>
      </c>
      <c r="C72" s="8">
        <v>291170789.06999999</v>
      </c>
      <c r="D72" s="2"/>
    </row>
    <row r="73" spans="1:4" x14ac:dyDescent="0.25">
      <c r="A73" s="10" t="s">
        <v>1</v>
      </c>
      <c r="B73" s="9">
        <v>449100177.81</v>
      </c>
      <c r="C73" s="8">
        <v>201594889.60999998</v>
      </c>
      <c r="D73" s="4"/>
    </row>
    <row r="74" spans="1:4" x14ac:dyDescent="0.25">
      <c r="A74" s="7"/>
      <c r="B74" s="6"/>
      <c r="C74" s="5"/>
    </row>
    <row r="75" spans="1:4" x14ac:dyDescent="0.25">
      <c r="B75" s="4"/>
    </row>
    <row r="84" spans="1:3" ht="22.5" customHeight="1" x14ac:dyDescent="0.2">
      <c r="A84" s="3" t="s">
        <v>0</v>
      </c>
      <c r="B84" s="3"/>
      <c r="C84" s="3"/>
    </row>
  </sheetData>
  <mergeCells count="5">
    <mergeCell ref="A1:C1"/>
    <mergeCell ref="A2:C2"/>
    <mergeCell ref="A4:C4"/>
    <mergeCell ref="A84:C84"/>
    <mergeCell ref="A3:C3"/>
  </mergeCells>
  <pageMargins left="0.70866141732283472" right="0.70866141732283472" top="0.78740157480314965" bottom="0.74803149606299213" header="0.31496062992125984" footer="0.31496062992125984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EFE</vt:lpstr>
      <vt:lpstr>EFE!Área_de_impresión</vt:lpstr>
      <vt:lpstr>EFE!Títulos_a_imprimir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2021-04-27T14:21:45Z</dcterms:created>
  <dcterms:modified xsi:type="dcterms:W3CDTF">2021-04-27T14:21:51Z</dcterms:modified>
</cp:coreProperties>
</file>